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kzonobel-my.sharepoint.com/personal/saimahaq_nawaz_akzonobel_com/Documents/Desktop/"/>
    </mc:Choice>
  </mc:AlternateContent>
  <xr:revisionPtr revIDLastSave="0" documentId="8_{CA73590F-F7D0-4B0E-855C-7B13F4ABCAEE}" xr6:coauthVersionLast="47" xr6:coauthVersionMax="47" xr10:uidLastSave="{00000000-0000-0000-0000-000000000000}"/>
  <bookViews>
    <workbookView xWindow="-110" yWindow="-110" windowWidth="19420" windowHeight="10300" activeTab="2" xr2:uid="{00000000-000D-0000-FFFF-FFFF00000000}"/>
  </bookViews>
  <sheets>
    <sheet name="Form-20 2.2" sheetId="3" r:id="rId1"/>
    <sheet name="Form-20 2.3" sheetId="1" r:id="rId2"/>
    <sheet name="Category Details" sheetId="2" r:id="rId3"/>
  </sheets>
  <definedNames>
    <definedName name="_xlnm.Print_Area" localSheetId="1">'Form-20 2.3'!$A$1:$E$16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" i="3" l="1"/>
  <c r="A16" i="3"/>
  <c r="E15" i="1"/>
  <c r="E13" i="1"/>
  <c r="E11" i="1"/>
  <c r="E10" i="1"/>
  <c r="E9" i="1"/>
  <c r="E8" i="1"/>
  <c r="E6" i="1"/>
  <c r="E5" i="1"/>
  <c r="D16" i="1"/>
  <c r="C16" i="1"/>
  <c r="E16" i="1" l="1"/>
</calcChain>
</file>

<file path=xl/sharedStrings.xml><?xml version="1.0" encoding="utf-8"?>
<sst xmlns="http://schemas.openxmlformats.org/spreadsheetml/2006/main" count="266" uniqueCount="228">
  <si>
    <t>CATEGORIES OF SHAREHOLDING</t>
  </si>
  <si>
    <t>No. of Shareholder</t>
  </si>
  <si>
    <t>No. of Shares</t>
  </si>
  <si>
    <t>Percentage</t>
  </si>
  <si>
    <t>SNO.</t>
  </si>
  <si>
    <t>Shareholders Category</t>
  </si>
  <si>
    <t xml:space="preserve">           Total (excluding : share holders holding 10%)</t>
  </si>
  <si>
    <t>Share holders holding 10%</t>
  </si>
  <si>
    <t>General Public :</t>
  </si>
  <si>
    <t>a. local</t>
  </si>
  <si>
    <t>b .Foreign</t>
  </si>
  <si>
    <t>AKZO NOBEL PAKISTAN LIMITED</t>
  </si>
  <si>
    <t>AS AT DECEMBER  31, 2025</t>
  </si>
  <si>
    <t>Directors, Chief Executive Officer, and their spouse and minor children (to be confirm by Company)</t>
  </si>
  <si>
    <t>Associated Companies, Undertakings and related Parties (to be confirm by Company)</t>
  </si>
  <si>
    <t>NIT and ICP</t>
  </si>
  <si>
    <t>Banks, Development Financial Institutions, Non Banking Financial Institutions</t>
  </si>
  <si>
    <t>Insurance Companies</t>
  </si>
  <si>
    <t>Modarabas and Mutual Funds</t>
  </si>
  <si>
    <t>Others</t>
  </si>
  <si>
    <t>FOLIO</t>
  </si>
  <si>
    <t>NAME</t>
  </si>
  <si>
    <t>HOLDING</t>
  </si>
  <si>
    <t>906484</t>
  </si>
  <si>
    <t>MR. MUBASSHER UMAR</t>
  </si>
  <si>
    <t>906563</t>
  </si>
  <si>
    <t>MS. JAWAIRIA HASHMI</t>
  </si>
  <si>
    <t>906574</t>
  </si>
  <si>
    <t>MR. SEBASTIAN TAN TIAN HOCK</t>
  </si>
  <si>
    <t xml:space="preserve">TOTAL &gt;&gt; </t>
  </si>
  <si>
    <t>ICI OMICRON B.V.</t>
  </si>
  <si>
    <t>8912</t>
  </si>
  <si>
    <t>INDUSTRIAL DEVELOPMENT BANK LIMITED</t>
  </si>
  <si>
    <t>8927</t>
  </si>
  <si>
    <t>UNITED BANK LIMITED</t>
  </si>
  <si>
    <t>87001</t>
  </si>
  <si>
    <t>NATIONAL BANK OF PAKISTAN</t>
  </si>
  <si>
    <t>87002</t>
  </si>
  <si>
    <t>87066</t>
  </si>
  <si>
    <t>CRESCENT INVESTMENT BANK LIMITED</t>
  </si>
  <si>
    <t>87134</t>
  </si>
  <si>
    <t>FIDELITY INVESTMENT BANK LIMITED</t>
  </si>
  <si>
    <t>87173</t>
  </si>
  <si>
    <t>NATIONAL DEVELOPMENT FINANCE</t>
  </si>
  <si>
    <t>87180</t>
  </si>
  <si>
    <t>ALLIED BANK OF PAKISTAN LTD</t>
  </si>
  <si>
    <t>87182</t>
  </si>
  <si>
    <t>NATIONAL DEVELOPMENT FINANCE CORP</t>
  </si>
  <si>
    <t>87250</t>
  </si>
  <si>
    <t>ISLAMIC INVESTMENT BANK LTD</t>
  </si>
  <si>
    <t>87251</t>
  </si>
  <si>
    <t>92001</t>
  </si>
  <si>
    <t>PAKISTAN KUWAIT INVESTMENT COMPANY (PRIVATE) LIMITED.</t>
  </si>
  <si>
    <t>92002</t>
  </si>
  <si>
    <t>PAK-LIBYA HOLDING COMPANY(PVT)LTD</t>
  </si>
  <si>
    <t>03111-46</t>
  </si>
  <si>
    <t>UNITED BANK LIMITED - TRADING PORTFOLIO</t>
  </si>
  <si>
    <t>03525-100145</t>
  </si>
  <si>
    <t>ESCORTS INVESTMENT BANK LIMITED</t>
  </si>
  <si>
    <t>03889-28</t>
  </si>
  <si>
    <t>8938</t>
  </si>
  <si>
    <t>STATE LIFE INSURANCE CORPORATION OF PAKISTAN.</t>
  </si>
  <si>
    <t>87103</t>
  </si>
  <si>
    <t>PAKISTAN GUARANTEE INSURANCE CO LTD</t>
  </si>
  <si>
    <t>87157</t>
  </si>
  <si>
    <t>ORIENT INSURANCE CO LTD</t>
  </si>
  <si>
    <t>87258</t>
  </si>
  <si>
    <t>DELTA INSURANCE COMPANY LIMITED</t>
  </si>
  <si>
    <t>01388-1912</t>
  </si>
  <si>
    <t>NATIONAL GENERAL INSURANCE CO. LTD</t>
  </si>
  <si>
    <t>02683-23</t>
  </si>
  <si>
    <t>STATE LIFE INSURANCE CORP. OF PAKISTAN</t>
  </si>
  <si>
    <t>87169</t>
  </si>
  <si>
    <t>GOLDEN ARROW STOCK FUND</t>
  </si>
  <si>
    <t>87185</t>
  </si>
  <si>
    <t>DOMINION STOCK FUND LIMITED</t>
  </si>
  <si>
    <t>87196</t>
  </si>
  <si>
    <t>FIRST FIDELITY LEASING MODARABA</t>
  </si>
  <si>
    <t>87219</t>
  </si>
  <si>
    <t>CONFIDENCE MUTUAL FUND LTD</t>
  </si>
  <si>
    <t>87268</t>
  </si>
  <si>
    <t>MODARABA AL MALI</t>
  </si>
  <si>
    <t>87272</t>
  </si>
  <si>
    <t>SAFEWAY MUTUAL FUND LIMITED</t>
  </si>
  <si>
    <t>8907</t>
  </si>
  <si>
    <t>HAROON COTTON CORPORATION LIMITED</t>
  </si>
  <si>
    <t>8914</t>
  </si>
  <si>
    <t>LAHORE FURNITURE COMPANY LIMITED</t>
  </si>
  <si>
    <t>8915</t>
  </si>
  <si>
    <t>MOHAMADI CORPORATION LIMITED</t>
  </si>
  <si>
    <t>8921</t>
  </si>
  <si>
    <t>PAKISTAN HERALD PUBLICATIONS LTD</t>
  </si>
  <si>
    <t>16707</t>
  </si>
  <si>
    <t>PUNJABI SAUDAGAR MULTIPURPOSE</t>
  </si>
  <si>
    <t>16730</t>
  </si>
  <si>
    <t>M. M. ISPAHANI LIMITED</t>
  </si>
  <si>
    <t>87011</t>
  </si>
  <si>
    <t>PAKISTAN MEMON EDUCATIONAL AND WELFARE SOCIETY</t>
  </si>
  <si>
    <t>87012</t>
  </si>
  <si>
    <t>NATIONAL INDUSTRIAL CO-OPERATIVE</t>
  </si>
  <si>
    <t>87057</t>
  </si>
  <si>
    <t>SH  ABDUL HAMID TRUST</t>
  </si>
  <si>
    <t>87080</t>
  </si>
  <si>
    <t>CITIBANK N.A. HONG KONG</t>
  </si>
  <si>
    <t>87092</t>
  </si>
  <si>
    <t>W I CARR (FAR EAST) LTD</t>
  </si>
  <si>
    <t>87094</t>
  </si>
  <si>
    <t>GOVETT ORIENTAL INVESTMENT TRUST</t>
  </si>
  <si>
    <t>87099</t>
  </si>
  <si>
    <t>MORGAN STANLEY TRUST CO</t>
  </si>
  <si>
    <t>87102</t>
  </si>
  <si>
    <t>EMERGING MARKETS INVESTMENT FUND</t>
  </si>
  <si>
    <t>87141</t>
  </si>
  <si>
    <t>STATE STREET BANK &amp; TRUST CO. USA</t>
  </si>
  <si>
    <t>87147</t>
  </si>
  <si>
    <t>BANKERS TRUST CO</t>
  </si>
  <si>
    <t>87166</t>
  </si>
  <si>
    <t>MORGAN STANLEY BANK LUXEMBOURG</t>
  </si>
  <si>
    <t>87194</t>
  </si>
  <si>
    <t>PROFESSIONAL SECURITIES MANAGMENT</t>
  </si>
  <si>
    <t>87197</t>
  </si>
  <si>
    <t>FIRST CAPITAL SECURITIES CORP LTD</t>
  </si>
  <si>
    <t>87204</t>
  </si>
  <si>
    <t>N H SECURITIES ((PVT) LIMITED</t>
  </si>
  <si>
    <t>87207</t>
  </si>
  <si>
    <t>ALLIED INTERNATIONAL CORPORATION (PRIVATE) LIMITED.</t>
  </si>
  <si>
    <t>87214</t>
  </si>
  <si>
    <t>IFFAT INAMUR RAHIM WELFARE TRUST</t>
  </si>
  <si>
    <t>87216</t>
  </si>
  <si>
    <t>BILAL SPINNING MILLS LTD</t>
  </si>
  <si>
    <t>87220</t>
  </si>
  <si>
    <t>RAHIM JAN (PRIVATE) LTD</t>
  </si>
  <si>
    <t>87228</t>
  </si>
  <si>
    <t>EMERGING MARKETS TRUST</t>
  </si>
  <si>
    <t>87231</t>
  </si>
  <si>
    <t>BOSTON SAFE DEPOSIT &amp; TRUST CO</t>
  </si>
  <si>
    <t>87237</t>
  </si>
  <si>
    <t>TAMEER-E-MILLAT FOUNDATION</t>
  </si>
  <si>
    <t>87245</t>
  </si>
  <si>
    <t>JAHANGIR SIDDIQUI &amp; CO LIMITED</t>
  </si>
  <si>
    <t>87253</t>
  </si>
  <si>
    <t>RISING STAR INVESTMENT LTD</t>
  </si>
  <si>
    <t>87256</t>
  </si>
  <si>
    <t>DIAMOND INDUSTRIES LTD</t>
  </si>
  <si>
    <t>87267</t>
  </si>
  <si>
    <t>PACIFIC LEASING COMPANY LTD</t>
  </si>
  <si>
    <t>87271</t>
  </si>
  <si>
    <t>ARIF HABIB SECURITIES LTD</t>
  </si>
  <si>
    <t>87274</t>
  </si>
  <si>
    <t>DALAL INDUSTRIES (PVT) LTD</t>
  </si>
  <si>
    <t>87284</t>
  </si>
  <si>
    <t>PAK ASIAN FUND LIMITED</t>
  </si>
  <si>
    <t>87285</t>
  </si>
  <si>
    <t>JAVED OMER VOHRA &amp; CO LTD</t>
  </si>
  <si>
    <t>87286</t>
  </si>
  <si>
    <t>B M A CAPITAL MANAGEMENT LTD</t>
  </si>
  <si>
    <t>87320</t>
  </si>
  <si>
    <t>INVEST CAPITAL &amp; SECURITIES LTD</t>
  </si>
  <si>
    <t>87327</t>
  </si>
  <si>
    <t>INVEST CAPITAL &amp; SEC (PVT) LTD</t>
  </si>
  <si>
    <t>902008</t>
  </si>
  <si>
    <t>JARDINE FLEMING PAK. BROKING (PVT)</t>
  </si>
  <si>
    <t>00620-21</t>
  </si>
  <si>
    <t>TAURUS SECURITIES LIMITED</t>
  </si>
  <si>
    <t>00984-11</t>
  </si>
  <si>
    <t>PAKISTAN STOCK EXCHANGE LIMITED</t>
  </si>
  <si>
    <t>00984-37</t>
  </si>
  <si>
    <t>01420-17</t>
  </si>
  <si>
    <t>STANDARD BEARER SECURITIES LIMITED</t>
  </si>
  <si>
    <t>01917-33</t>
  </si>
  <si>
    <t>PRUDENTIAL SECURITIES LIMITED</t>
  </si>
  <si>
    <t>02287-22</t>
  </si>
  <si>
    <t>ISE TOWERS REIT MANAGEMENT COMPANY LIMITED</t>
  </si>
  <si>
    <t>03244-25</t>
  </si>
  <si>
    <t>ZAFAR SECURITIES (PVT) LTD.</t>
  </si>
  <si>
    <t>03277-100272</t>
  </si>
  <si>
    <t>KIRAN FOUNDATION</t>
  </si>
  <si>
    <t>03277-10621</t>
  </si>
  <si>
    <t>TRUSTEES OF GRAY MACKENIE RESTAURANTS INT L LTD EMP P.F</t>
  </si>
  <si>
    <t>03277-1205</t>
  </si>
  <si>
    <t>NATOVER INTERNATIONAL (PVT) LIMITED</t>
  </si>
  <si>
    <t>03277-2905</t>
  </si>
  <si>
    <t>TRI-STAR INDUSTRIES (PVT) LTD.</t>
  </si>
  <si>
    <t>03277-3112</t>
  </si>
  <si>
    <t>NATOVER LEASE &amp; REFINANCE LIMITED</t>
  </si>
  <si>
    <t>03277-36447</t>
  </si>
  <si>
    <t>MANAGING COMMITTEE DEHLI MERCANTILE MUSLIM C.H.S.LTD</t>
  </si>
  <si>
    <t>03277-44333</t>
  </si>
  <si>
    <t>FATEH TEXTILE MILLS LTD.</t>
  </si>
  <si>
    <t>03277-78335</t>
  </si>
  <si>
    <t>TRUSTEE NATIONAL BANK OF PAKISTAN EMPLOYEES PENSION FUND</t>
  </si>
  <si>
    <t>03277-82127</t>
  </si>
  <si>
    <t>TRUSTEE NATIONAL BANK OF PAKISTAN EMP BENEVOLENT FUND TRUST</t>
  </si>
  <si>
    <t>03277-9981</t>
  </si>
  <si>
    <t>TRUSTEES OF FAROUKH&amp;ROSHEN KARANI TRUST</t>
  </si>
  <si>
    <t>03293-12</t>
  </si>
  <si>
    <t>S.H. BUKHARI SECURITIES (PVT) LIMITED</t>
  </si>
  <si>
    <t>03475-28</t>
  </si>
  <si>
    <t>REPUBLIC SECURITIES LIMITED</t>
  </si>
  <si>
    <t>03525-40775</t>
  </si>
  <si>
    <t>RAFUM CORPORATION (PRIVATE) LIMITED</t>
  </si>
  <si>
    <t>03525-63416</t>
  </si>
  <si>
    <t>H M INVESTMENTS (PVT) LIMITED</t>
  </si>
  <si>
    <t>03525-87235</t>
  </si>
  <si>
    <t>MAPLE LEAF CAPITAL LIMITED</t>
  </si>
  <si>
    <t>04002-22</t>
  </si>
  <si>
    <t>MEMON SECURITIES (PVT.) LIMITED</t>
  </si>
  <si>
    <t>04044-10</t>
  </si>
  <si>
    <t>TOTAL SECURITIES LIMITED</t>
  </si>
  <si>
    <t>04184-22</t>
  </si>
  <si>
    <t>AZEE SECURITIES (PRIVATE) LIMITED</t>
  </si>
  <si>
    <t>05470-26</t>
  </si>
  <si>
    <t>B &amp; B SECURITIES (PRIVATE) LIMITED</t>
  </si>
  <si>
    <t>07005-29</t>
  </si>
  <si>
    <t>MAM SECURITIES (PVT) LIMITED</t>
  </si>
  <si>
    <t>07286-27</t>
  </si>
  <si>
    <t>DR. ARSLAN RAZAQUE SECURITIES (PVT.) LIMITED</t>
  </si>
  <si>
    <t>09787-3333</t>
  </si>
  <si>
    <t>MUHAMMAD AHMAD NADEEM SECURITIES (SMC-PVT.) LIMITED</t>
  </si>
  <si>
    <t>Category Details of Shareholding as at December 31, 2025</t>
  </si>
  <si>
    <t>PATTERN OF SHAREHOLDING</t>
  </si>
  <si>
    <t>NO. OF SHARESHOLDINGS</t>
  </si>
  <si>
    <t>NO OF SHAREHOLDERS</t>
  </si>
  <si>
    <t>FROM</t>
  </si>
  <si>
    <t>TO</t>
  </si>
  <si>
    <t>Total Shares</t>
  </si>
  <si>
    <t>AS AT DECEMBER 31, 2025</t>
  </si>
  <si>
    <t>99996 &amp; '06452-66747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</si>
</sst>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0;0"/>
    <numFmt numFmtId="165" formatCode="#,##0;#,##0"/>
    <numFmt numFmtId="166" formatCode="#,##0.00;#,##0.00"/>
    <numFmt numFmtId="167" formatCode="_(* #,##0_);_(* \(#,##0\);_(* &quot;-&quot;??_);_(@_)"/>
  </numFmts>
  <fonts count="15" x14ac:knownFonts="1">
    <font>
      <sz val="10"/>
      <color indexed="8"/>
      <name val="ARIAL"/>
      <charset val="1"/>
    </font>
    <font>
      <b/>
      <sz val="14"/>
      <color indexed="8"/>
      <name val="Times New Roman"/>
      <family val="1"/>
    </font>
    <font>
      <b/>
      <sz val="14"/>
      <color indexed="8"/>
      <name val="Times New Roman"/>
      <family val="1"/>
    </font>
    <font>
      <sz val="13"/>
      <color indexed="8"/>
      <name val="Times New Roman"/>
      <family val="1"/>
    </font>
    <font>
      <b/>
      <sz val="12"/>
      <color indexed="8"/>
      <name val="Times New Roman"/>
      <family val="1"/>
    </font>
    <font>
      <sz val="11"/>
      <color theme="1"/>
      <name val="Calibri"/>
      <family val="2"/>
      <scheme val="minor"/>
    </font>
    <font>
      <b/>
      <sz val="13"/>
      <color indexed="8"/>
      <name val="Times New Roman"/>
      <family val="1"/>
    </font>
    <font>
      <sz val="12"/>
      <color indexed="8"/>
      <name val="Times New Roman"/>
      <family val="1"/>
    </font>
    <font>
      <sz val="12"/>
      <color indexed="8"/>
      <name val="Arial"/>
      <family val="2"/>
    </font>
    <font>
      <b/>
      <sz val="14"/>
      <color indexed="8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2"/>
      <color indexed="8"/>
      <name val="Calibri"/>
      <family val="2"/>
      <scheme val="minor"/>
    </font>
    <font>
      <sz val="8"/>
      <color indexed="8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top"/>
    </xf>
    <xf numFmtId="43" fontId="5" fillId="0" borderId="0" applyFont="0" applyFill="0" applyBorder="0" applyAlignment="0" applyProtection="0"/>
    <xf numFmtId="0" fontId="5" fillId="0" borderId="0"/>
  </cellStyleXfs>
  <cellXfs count="56">
    <xf numFmtId="0" fontId="0" fillId="0" borderId="0" xfId="0">
      <alignment vertical="top"/>
    </xf>
    <xf numFmtId="0" fontId="3" fillId="0" borderId="0" xfId="0" applyFont="1" applyAlignment="1">
      <alignment vertical="top" readingOrder="1"/>
    </xf>
    <xf numFmtId="0" fontId="4" fillId="0" borderId="4" xfId="0" applyFont="1" applyBorder="1" applyAlignment="1">
      <alignment vertical="top" wrapText="1" readingOrder="1"/>
    </xf>
    <xf numFmtId="0" fontId="4" fillId="0" borderId="5" xfId="0" applyFont="1" applyBorder="1" applyAlignment="1">
      <alignment horizontal="left" vertical="top" wrapText="1" readingOrder="1"/>
    </xf>
    <xf numFmtId="0" fontId="1" fillId="0" borderId="0" xfId="0" applyFont="1">
      <alignment vertical="top"/>
    </xf>
    <xf numFmtId="0" fontId="2" fillId="0" borderId="0" xfId="0" applyFont="1">
      <alignment vertical="top"/>
    </xf>
    <xf numFmtId="0" fontId="4" fillId="0" borderId="5" xfId="0" applyFont="1" applyBorder="1" applyAlignment="1">
      <alignment horizontal="center" vertical="center" wrapText="1" readingOrder="1"/>
    </xf>
    <xf numFmtId="0" fontId="4" fillId="0" borderId="5" xfId="0" applyFont="1" applyBorder="1" applyAlignment="1">
      <alignment vertical="center" wrapText="1" readingOrder="1"/>
    </xf>
    <xf numFmtId="0" fontId="4" fillId="0" borderId="5" xfId="0" applyFont="1" applyBorder="1" applyAlignment="1">
      <alignment horizontal="center" vertical="center" readingOrder="1"/>
    </xf>
    <xf numFmtId="165" fontId="0" fillId="0" borderId="0" xfId="0" applyNumberFormat="1">
      <alignment vertical="top"/>
    </xf>
    <xf numFmtId="0" fontId="6" fillId="0" borderId="0" xfId="0" applyFont="1" applyAlignment="1">
      <alignment vertical="top" readingOrder="1"/>
    </xf>
    <xf numFmtId="164" fontId="7" fillId="0" borderId="1" xfId="0" applyNumberFormat="1" applyFont="1" applyBorder="1" applyAlignment="1">
      <alignment horizontal="center" vertical="top"/>
    </xf>
    <xf numFmtId="0" fontId="7" fillId="0" borderId="1" xfId="0" applyFont="1" applyBorder="1" applyAlignment="1">
      <alignment vertical="top" wrapText="1" readingOrder="1"/>
    </xf>
    <xf numFmtId="165" fontId="7" fillId="0" borderId="1" xfId="0" applyNumberFormat="1" applyFont="1" applyBorder="1" applyAlignment="1">
      <alignment horizontal="right" vertical="top"/>
    </xf>
    <xf numFmtId="165" fontId="7" fillId="0" borderId="1" xfId="0" applyNumberFormat="1" applyFont="1" applyBorder="1">
      <alignment vertical="top"/>
    </xf>
    <xf numFmtId="166" fontId="7" fillId="0" borderId="6" xfId="0" applyNumberFormat="1" applyFont="1" applyBorder="1">
      <alignment vertical="top"/>
    </xf>
    <xf numFmtId="164" fontId="7" fillId="0" borderId="2" xfId="0" applyNumberFormat="1" applyFont="1" applyBorder="1" applyAlignment="1">
      <alignment horizontal="center" vertical="top"/>
    </xf>
    <xf numFmtId="0" fontId="7" fillId="0" borderId="2" xfId="0" applyFont="1" applyBorder="1" applyAlignment="1">
      <alignment vertical="top" wrapText="1"/>
    </xf>
    <xf numFmtId="165" fontId="7" fillId="0" borderId="2" xfId="0" applyNumberFormat="1" applyFont="1" applyBorder="1" applyAlignment="1">
      <alignment horizontal="right" vertical="top"/>
    </xf>
    <xf numFmtId="165" fontId="7" fillId="0" borderId="2" xfId="0" applyNumberFormat="1" applyFont="1" applyBorder="1">
      <alignment vertical="top"/>
    </xf>
    <xf numFmtId="166" fontId="7" fillId="0" borderId="7" xfId="0" applyNumberFormat="1" applyFont="1" applyBorder="1">
      <alignment vertical="top"/>
    </xf>
    <xf numFmtId="0" fontId="7" fillId="0" borderId="2" xfId="0" applyFont="1" applyBorder="1">
      <alignment vertical="top"/>
    </xf>
    <xf numFmtId="0" fontId="8" fillId="0" borderId="2" xfId="0" applyFont="1" applyBorder="1">
      <alignment vertical="top"/>
    </xf>
    <xf numFmtId="0" fontId="8" fillId="0" borderId="7" xfId="0" applyFont="1" applyBorder="1">
      <alignment vertical="top"/>
    </xf>
    <xf numFmtId="164" fontId="7" fillId="0" borderId="3" xfId="0" applyNumberFormat="1" applyFont="1" applyBorder="1" applyAlignment="1">
      <alignment horizontal="center" vertical="top"/>
    </xf>
    <xf numFmtId="0" fontId="7" fillId="0" borderId="3" xfId="0" applyFont="1" applyBorder="1">
      <alignment vertical="top"/>
    </xf>
    <xf numFmtId="165" fontId="7" fillId="0" borderId="3" xfId="0" applyNumberFormat="1" applyFont="1" applyBorder="1" applyAlignment="1">
      <alignment horizontal="right" vertical="top"/>
    </xf>
    <xf numFmtId="165" fontId="7" fillId="0" borderId="3" xfId="0" applyNumberFormat="1" applyFont="1" applyBorder="1">
      <alignment vertical="top"/>
    </xf>
    <xf numFmtId="166" fontId="7" fillId="0" borderId="8" xfId="0" applyNumberFormat="1" applyFont="1" applyBorder="1">
      <alignment vertical="top"/>
    </xf>
    <xf numFmtId="0" fontId="7" fillId="0" borderId="2" xfId="0" applyFont="1" applyBorder="1" applyAlignment="1">
      <alignment vertical="top" wrapText="1" readingOrder="1"/>
    </xf>
    <xf numFmtId="165" fontId="4" fillId="0" borderId="5" xfId="0" applyNumberFormat="1" applyFont="1" applyBorder="1" applyAlignment="1">
      <alignment horizontal="right" vertical="top"/>
    </xf>
    <xf numFmtId="43" fontId="4" fillId="0" borderId="5" xfId="1" applyFont="1" applyBorder="1" applyAlignment="1">
      <alignment horizontal="right" vertical="top"/>
    </xf>
    <xf numFmtId="0" fontId="5" fillId="0" borderId="0" xfId="2"/>
    <xf numFmtId="0" fontId="9" fillId="0" borderId="0" xfId="2" applyFont="1"/>
    <xf numFmtId="0" fontId="10" fillId="0" borderId="0" xfId="2" applyFont="1"/>
    <xf numFmtId="0" fontId="10" fillId="2" borderId="0" xfId="2" applyFont="1" applyFill="1"/>
    <xf numFmtId="0" fontId="11" fillId="0" borderId="0" xfId="2" applyFont="1" applyAlignment="1">
      <alignment horizontal="center"/>
    </xf>
    <xf numFmtId="0" fontId="11" fillId="0" borderId="0" xfId="2" quotePrefix="1" applyFont="1" applyAlignment="1">
      <alignment horizontal="center"/>
    </xf>
    <xf numFmtId="0" fontId="11" fillId="0" borderId="0" xfId="2" applyFont="1"/>
    <xf numFmtId="0" fontId="12" fillId="0" borderId="0" xfId="2" applyFont="1"/>
    <xf numFmtId="167" fontId="5" fillId="0" borderId="0" xfId="1" applyNumberFormat="1"/>
    <xf numFmtId="167" fontId="0" fillId="0" borderId="0" xfId="1" applyNumberFormat="1" applyFont="1" applyAlignment="1">
      <alignment vertical="top"/>
    </xf>
    <xf numFmtId="167" fontId="10" fillId="0" borderId="0" xfId="1" applyNumberFormat="1" applyFont="1"/>
    <xf numFmtId="167" fontId="11" fillId="0" borderId="0" xfId="1" applyNumberFormat="1" applyFont="1"/>
    <xf numFmtId="0" fontId="7" fillId="0" borderId="0" xfId="0" applyFont="1">
      <alignment vertical="top"/>
    </xf>
    <xf numFmtId="167" fontId="13" fillId="0" borderId="0" xfId="1" applyNumberFormat="1" applyFont="1" applyAlignment="1"/>
    <xf numFmtId="167" fontId="14" fillId="0" borderId="0" xfId="1" applyNumberFormat="1" applyFont="1" applyAlignment="1"/>
    <xf numFmtId="167" fontId="13" fillId="0" borderId="0" xfId="1" applyNumberFormat="1" applyFont="1"/>
    <xf numFmtId="167" fontId="14" fillId="3" borderId="9" xfId="1" applyNumberFormat="1" applyFont="1" applyFill="1" applyBorder="1" applyAlignment="1">
      <alignment horizontal="center" wrapText="1"/>
    </xf>
    <xf numFmtId="167" fontId="14" fillId="3" borderId="5" xfId="1" applyNumberFormat="1" applyFont="1" applyFill="1" applyBorder="1" applyAlignment="1">
      <alignment horizontal="center"/>
    </xf>
    <xf numFmtId="167" fontId="7" fillId="0" borderId="0" xfId="1" applyNumberFormat="1" applyFont="1" applyAlignment="1">
      <alignment vertical="top"/>
    </xf>
    <xf numFmtId="167" fontId="14" fillId="0" borderId="10" xfId="1" applyNumberFormat="1" applyFont="1" applyBorder="1"/>
    <xf numFmtId="167" fontId="7" fillId="0" borderId="0" xfId="0" applyNumberFormat="1" applyFont="1">
      <alignment vertical="top"/>
    </xf>
    <xf numFmtId="167" fontId="0" fillId="0" borderId="0" xfId="0" applyNumberFormat="1">
      <alignment vertical="top"/>
    </xf>
    <xf numFmtId="167" fontId="14" fillId="3" borderId="6" xfId="1" applyNumberFormat="1" applyFont="1" applyFill="1" applyBorder="1" applyAlignment="1">
      <alignment horizontal="center"/>
    </xf>
    <xf numFmtId="0" fontId="4" fillId="0" borderId="5" xfId="0" applyFont="1" applyBorder="1" applyAlignment="1">
      <alignment horizontal="center" vertical="top"/>
    </xf>
  </cellXfs>
  <cellStyles count="3">
    <cellStyle name="Comma" xfId="1" builtinId="3"/>
    <cellStyle name="Normal" xfId="0" builtinId="0"/>
    <cellStyle name="Normal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E16"/>
  <sheetViews>
    <sheetView showGridLines="0" view="pageBreakPreview" zoomScaleNormal="100" zoomScaleSheetLayoutView="100" workbookViewId="0">
      <selection activeCell="A14" sqref="A14"/>
    </sheetView>
  </sheetViews>
  <sheetFormatPr defaultColWidth="9.1796875" defaultRowHeight="15.5" x14ac:dyDescent="0.25"/>
  <cols>
    <col min="1" max="1" width="19.81640625" style="50" customWidth="1"/>
    <col min="2" max="3" width="15.81640625" style="50" bestFit="1" customWidth="1"/>
    <col min="4" max="4" width="18.7265625" style="50" bestFit="1" customWidth="1"/>
    <col min="5" max="5" width="12.7265625" style="44" bestFit="1" customWidth="1"/>
    <col min="6" max="16384" width="9.1796875" style="44"/>
  </cols>
  <sheetData>
    <row r="1" spans="1:5" x14ac:dyDescent="0.35">
      <c r="A1" s="46" t="s">
        <v>11</v>
      </c>
      <c r="B1" s="45"/>
      <c r="C1" s="45"/>
      <c r="D1" s="45"/>
    </row>
    <row r="2" spans="1:5" x14ac:dyDescent="0.35">
      <c r="A2" s="46" t="s">
        <v>220</v>
      </c>
      <c r="B2" s="45"/>
      <c r="C2" s="45"/>
      <c r="D2" s="45"/>
    </row>
    <row r="3" spans="1:5" x14ac:dyDescent="0.3">
      <c r="A3" s="46" t="s">
        <v>226</v>
      </c>
      <c r="B3" s="46"/>
      <c r="C3" s="46"/>
      <c r="D3" s="46"/>
    </row>
    <row r="4" spans="1:5" ht="16" thickBot="1" x14ac:dyDescent="0.4">
      <c r="A4" s="47"/>
      <c r="B4" s="54" t="s">
        <v>221</v>
      </c>
      <c r="C4" s="54"/>
      <c r="D4" s="47"/>
    </row>
    <row r="5" spans="1:5" ht="30.5" thickBot="1" x14ac:dyDescent="0.35">
      <c r="A5" s="48" t="s">
        <v>222</v>
      </c>
      <c r="B5" s="49" t="s">
        <v>223</v>
      </c>
      <c r="C5" s="49" t="s">
        <v>224</v>
      </c>
      <c r="D5" s="49" t="s">
        <v>225</v>
      </c>
    </row>
    <row r="6" spans="1:5" x14ac:dyDescent="0.35">
      <c r="A6" s="47">
        <v>6001</v>
      </c>
      <c r="B6" s="47">
        <v>1</v>
      </c>
      <c r="C6" s="47">
        <v>100</v>
      </c>
      <c r="D6" s="47">
        <v>145515</v>
      </c>
    </row>
    <row r="7" spans="1:5" x14ac:dyDescent="0.35">
      <c r="A7" s="47">
        <v>1066</v>
      </c>
      <c r="B7" s="47">
        <v>101</v>
      </c>
      <c r="C7" s="47">
        <v>500</v>
      </c>
      <c r="D7" s="47">
        <v>228536</v>
      </c>
    </row>
    <row r="8" spans="1:5" x14ac:dyDescent="0.35">
      <c r="A8" s="47">
        <v>138</v>
      </c>
      <c r="B8" s="47">
        <v>501</v>
      </c>
      <c r="C8" s="47">
        <v>1000</v>
      </c>
      <c r="D8" s="47">
        <v>97694</v>
      </c>
    </row>
    <row r="9" spans="1:5" x14ac:dyDescent="0.35">
      <c r="A9" s="47">
        <v>103</v>
      </c>
      <c r="B9" s="47">
        <v>1001</v>
      </c>
      <c r="C9" s="47">
        <v>5000</v>
      </c>
      <c r="D9" s="47">
        <v>203427</v>
      </c>
    </row>
    <row r="10" spans="1:5" x14ac:dyDescent="0.35">
      <c r="A10" s="47">
        <v>8</v>
      </c>
      <c r="B10" s="47">
        <v>5001</v>
      </c>
      <c r="C10" s="47">
        <v>10000</v>
      </c>
      <c r="D10" s="47">
        <v>68259</v>
      </c>
    </row>
    <row r="11" spans="1:5" x14ac:dyDescent="0.35">
      <c r="A11" s="47">
        <v>2</v>
      </c>
      <c r="B11" s="47">
        <v>10001</v>
      </c>
      <c r="C11" s="47">
        <v>15000</v>
      </c>
      <c r="D11" s="47">
        <v>22579</v>
      </c>
    </row>
    <row r="12" spans="1:5" x14ac:dyDescent="0.35">
      <c r="A12" s="47">
        <v>2</v>
      </c>
      <c r="B12" s="47">
        <v>20001</v>
      </c>
      <c r="C12" s="47">
        <v>25000</v>
      </c>
      <c r="D12" s="47">
        <v>46574</v>
      </c>
    </row>
    <row r="13" spans="1:5" x14ac:dyDescent="0.35">
      <c r="A13" s="47">
        <v>1</v>
      </c>
      <c r="B13" s="47">
        <v>40001</v>
      </c>
      <c r="C13" s="47">
        <v>45000</v>
      </c>
      <c r="D13" s="47">
        <v>40504</v>
      </c>
    </row>
    <row r="14" spans="1:5" x14ac:dyDescent="0.35">
      <c r="A14" s="47">
        <v>1</v>
      </c>
      <c r="B14" s="47">
        <v>14395001</v>
      </c>
      <c r="C14" s="47">
        <v>14400000</v>
      </c>
      <c r="D14" s="47">
        <v>49764437</v>
      </c>
      <c r="E14" s="52"/>
    </row>
    <row r="15" spans="1:5" x14ac:dyDescent="0.35">
      <c r="A15" s="47"/>
      <c r="B15" s="47"/>
      <c r="C15" s="47"/>
      <c r="D15" s="47"/>
    </row>
    <row r="16" spans="1:5" x14ac:dyDescent="0.3">
      <c r="A16" s="51">
        <f>SUM(A6:A15)</f>
        <v>7322</v>
      </c>
      <c r="B16" s="51"/>
      <c r="C16" s="51"/>
      <c r="D16" s="51">
        <f>SUM(D6:D15)</f>
        <v>50617525</v>
      </c>
    </row>
  </sheetData>
  <mergeCells count="1">
    <mergeCell ref="B4:C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7"/>
  </sheetPr>
  <dimension ref="A1:E18"/>
  <sheetViews>
    <sheetView showGridLines="0" showOutlineSymbols="0" view="pageBreakPreview" topLeftCell="A3" zoomScaleNormal="100" zoomScaleSheetLayoutView="100" workbookViewId="0">
      <selection activeCell="C16" sqref="C16"/>
    </sheetView>
  </sheetViews>
  <sheetFormatPr defaultColWidth="6.81640625" defaultRowHeight="12.75" customHeight="1" x14ac:dyDescent="0.25"/>
  <cols>
    <col min="1" max="1" width="10.453125" customWidth="1"/>
    <col min="2" max="2" width="41.1796875" customWidth="1"/>
    <col min="3" max="3" width="17.26953125" customWidth="1"/>
    <col min="4" max="4" width="15.1796875" bestFit="1" customWidth="1"/>
    <col min="5" max="5" width="15.26953125" customWidth="1"/>
  </cols>
  <sheetData>
    <row r="1" spans="1:5" ht="17.5" x14ac:dyDescent="0.25">
      <c r="A1" s="4" t="s">
        <v>11</v>
      </c>
      <c r="B1" s="5"/>
      <c r="C1" s="5"/>
      <c r="D1" s="5"/>
      <c r="E1" s="5"/>
    </row>
    <row r="2" spans="1:5" ht="16" customHeight="1" x14ac:dyDescent="0.25">
      <c r="A2" s="10" t="s">
        <v>0</v>
      </c>
      <c r="B2" s="1"/>
    </row>
    <row r="3" spans="1:5" ht="16.5" x14ac:dyDescent="0.25">
      <c r="A3" s="10" t="s">
        <v>12</v>
      </c>
      <c r="B3" s="1"/>
    </row>
    <row r="4" spans="1:5" ht="30" x14ac:dyDescent="0.25">
      <c r="A4" s="2" t="s">
        <v>4</v>
      </c>
      <c r="B4" s="3" t="s">
        <v>5</v>
      </c>
      <c r="C4" s="6" t="s">
        <v>1</v>
      </c>
      <c r="D4" s="7" t="s">
        <v>2</v>
      </c>
      <c r="E4" s="8" t="s">
        <v>3</v>
      </c>
    </row>
    <row r="5" spans="1:5" ht="32.25" customHeight="1" x14ac:dyDescent="0.25">
      <c r="A5" s="11">
        <v>1</v>
      </c>
      <c r="B5" s="12" t="s">
        <v>13</v>
      </c>
      <c r="C5" s="13">
        <v>3</v>
      </c>
      <c r="D5" s="14">
        <v>70</v>
      </c>
      <c r="E5" s="15">
        <f>D5/50617525*100</f>
        <v>1.382920243532255E-4</v>
      </c>
    </row>
    <row r="6" spans="1:5" ht="31" x14ac:dyDescent="0.25">
      <c r="A6" s="16">
        <v>2</v>
      </c>
      <c r="B6" s="17" t="s">
        <v>14</v>
      </c>
      <c r="C6" s="18">
        <v>1</v>
      </c>
      <c r="D6" s="19">
        <v>49764437</v>
      </c>
      <c r="E6" s="20">
        <f>D6/50617525*100</f>
        <v>98.314639050407933</v>
      </c>
    </row>
    <row r="7" spans="1:5" ht="16" customHeight="1" x14ac:dyDescent="0.25">
      <c r="A7" s="16">
        <v>3</v>
      </c>
      <c r="B7" s="21" t="s">
        <v>15</v>
      </c>
      <c r="C7" s="18"/>
      <c r="D7" s="19"/>
      <c r="E7" s="20"/>
    </row>
    <row r="8" spans="1:5" ht="31" x14ac:dyDescent="0.25">
      <c r="A8" s="16">
        <v>4</v>
      </c>
      <c r="B8" s="29" t="s">
        <v>16</v>
      </c>
      <c r="C8" s="18">
        <v>16</v>
      </c>
      <c r="D8" s="19">
        <v>8577</v>
      </c>
      <c r="E8" s="20">
        <f t="shared" ref="E8:E11" si="0">D8/50617525*100</f>
        <v>1.6944724183965927E-2</v>
      </c>
    </row>
    <row r="9" spans="1:5" ht="16" customHeight="1" x14ac:dyDescent="0.25">
      <c r="A9" s="16">
        <v>5</v>
      </c>
      <c r="B9" s="21" t="s">
        <v>17</v>
      </c>
      <c r="C9" s="18">
        <v>6</v>
      </c>
      <c r="D9" s="19">
        <v>411</v>
      </c>
      <c r="E9" s="20">
        <f t="shared" si="0"/>
        <v>8.1197174298822388E-4</v>
      </c>
    </row>
    <row r="10" spans="1:5" ht="16" customHeight="1" x14ac:dyDescent="0.25">
      <c r="A10" s="16">
        <v>6</v>
      </c>
      <c r="B10" s="21" t="s">
        <v>18</v>
      </c>
      <c r="C10" s="18">
        <v>6</v>
      </c>
      <c r="D10" s="19">
        <v>273</v>
      </c>
      <c r="E10" s="20">
        <f t="shared" si="0"/>
        <v>5.3933889497757945E-4</v>
      </c>
    </row>
    <row r="11" spans="1:5" ht="16" customHeight="1" x14ac:dyDescent="0.25">
      <c r="A11" s="16">
        <v>7</v>
      </c>
      <c r="B11" s="21" t="s">
        <v>7</v>
      </c>
      <c r="C11" s="21">
        <v>1</v>
      </c>
      <c r="D11" s="19">
        <v>49764437</v>
      </c>
      <c r="E11" s="20">
        <f t="shared" si="0"/>
        <v>98.314639050407933</v>
      </c>
    </row>
    <row r="12" spans="1:5" ht="16" customHeight="1" x14ac:dyDescent="0.25">
      <c r="A12" s="16">
        <v>8</v>
      </c>
      <c r="B12" s="21" t="s">
        <v>8</v>
      </c>
      <c r="C12" s="22"/>
      <c r="D12" s="22"/>
      <c r="E12" s="23"/>
    </row>
    <row r="13" spans="1:5" ht="16" customHeight="1" x14ac:dyDescent="0.25">
      <c r="A13" s="16"/>
      <c r="B13" s="21" t="s">
        <v>9</v>
      </c>
      <c r="C13" s="18">
        <v>7222</v>
      </c>
      <c r="D13" s="19">
        <v>819856</v>
      </c>
      <c r="E13" s="20">
        <f>D13/50617525*100</f>
        <v>1.6197077988305435</v>
      </c>
    </row>
    <row r="14" spans="1:5" ht="16" customHeight="1" x14ac:dyDescent="0.25">
      <c r="A14" s="16"/>
      <c r="B14" s="21" t="s">
        <v>10</v>
      </c>
      <c r="C14" s="22"/>
      <c r="D14" s="22"/>
      <c r="E14" s="23"/>
    </row>
    <row r="15" spans="1:5" ht="16" customHeight="1" x14ac:dyDescent="0.25">
      <c r="A15" s="24">
        <v>9</v>
      </c>
      <c r="B15" s="25" t="s">
        <v>19</v>
      </c>
      <c r="C15" s="26">
        <v>68</v>
      </c>
      <c r="D15" s="27">
        <v>23901</v>
      </c>
      <c r="E15" s="28">
        <f>D15/50617525*100</f>
        <v>4.7218823915234895E-2</v>
      </c>
    </row>
    <row r="16" spans="1:5" ht="16" customHeight="1" x14ac:dyDescent="0.25">
      <c r="A16" s="55" t="s">
        <v>6</v>
      </c>
      <c r="B16" s="55"/>
      <c r="C16" s="30">
        <f>SUM(C5:C15)-C11</f>
        <v>7322</v>
      </c>
      <c r="D16" s="30">
        <f>SUM(D5:D15)-D11</f>
        <v>50617525</v>
      </c>
      <c r="E16" s="31">
        <f>SUM(E5:E15)-E11</f>
        <v>100.00000000000001</v>
      </c>
    </row>
    <row r="18" spans="4:4" ht="12.75" customHeight="1" x14ac:dyDescent="0.25">
      <c r="D18" s="9"/>
    </row>
  </sheetData>
  <mergeCells count="1">
    <mergeCell ref="A16:B16"/>
  </mergeCells>
  <pageMargins left="0.21666666666666667" right="0.25694444444444448" top="0.25" bottom="0.2013888888888889" header="0" footer="0"/>
  <pageSetup paperSize="9" scale="95" fitToWidth="0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F136"/>
  <sheetViews>
    <sheetView showGridLines="0" tabSelected="1" view="pageBreakPreview" topLeftCell="A68" zoomScaleNormal="100" zoomScaleSheetLayoutView="100" workbookViewId="0">
      <selection activeCell="C14" sqref="C14"/>
    </sheetView>
  </sheetViews>
  <sheetFormatPr defaultRowHeight="12.5" x14ac:dyDescent="0.25"/>
  <cols>
    <col min="1" max="1" width="9.26953125" bestFit="1" customWidth="1"/>
    <col min="2" max="2" width="22.54296875" bestFit="1" customWidth="1"/>
    <col min="3" max="3" width="63.453125" customWidth="1"/>
    <col min="4" max="4" width="10.7265625" bestFit="1" customWidth="1"/>
    <col min="5" max="5" width="12.7265625" style="41" bestFit="1" customWidth="1"/>
    <col min="6" max="6" width="11.26953125" bestFit="1" customWidth="1"/>
  </cols>
  <sheetData>
    <row r="1" spans="1:6" ht="18.5" x14ac:dyDescent="0.45">
      <c r="A1" s="33" t="s">
        <v>11</v>
      </c>
      <c r="B1" s="32"/>
      <c r="C1" s="32"/>
      <c r="D1" s="32"/>
      <c r="E1" s="40"/>
    </row>
    <row r="2" spans="1:6" ht="18.5" x14ac:dyDescent="0.45">
      <c r="A2" s="33" t="s">
        <v>219</v>
      </c>
      <c r="B2" s="32"/>
      <c r="C2" s="32"/>
      <c r="D2" s="32"/>
      <c r="E2" s="40"/>
    </row>
    <row r="4" spans="1:6" ht="15.5" x14ac:dyDescent="0.35">
      <c r="A4" s="35" t="s">
        <v>13</v>
      </c>
      <c r="B4" s="32"/>
      <c r="C4" s="32"/>
      <c r="D4" s="32"/>
      <c r="E4" s="40"/>
    </row>
    <row r="6" spans="1:6" ht="15.5" x14ac:dyDescent="0.35">
      <c r="A6" s="34" t="s">
        <v>4</v>
      </c>
      <c r="B6" s="34" t="s">
        <v>20</v>
      </c>
      <c r="C6" s="34" t="s">
        <v>21</v>
      </c>
      <c r="D6" s="32"/>
      <c r="E6" s="42" t="s">
        <v>22</v>
      </c>
    </row>
    <row r="7" spans="1:6" ht="15.5" x14ac:dyDescent="0.35">
      <c r="A7" s="36">
        <v>1</v>
      </c>
      <c r="B7" s="37" t="s">
        <v>23</v>
      </c>
      <c r="C7" s="38" t="s">
        <v>24</v>
      </c>
      <c r="D7" s="32"/>
      <c r="E7" s="43">
        <v>20</v>
      </c>
    </row>
    <row r="8" spans="1:6" ht="15.5" x14ac:dyDescent="0.35">
      <c r="A8" s="36">
        <v>2</v>
      </c>
      <c r="B8" s="37" t="s">
        <v>25</v>
      </c>
      <c r="C8" s="38" t="s">
        <v>26</v>
      </c>
      <c r="D8" s="32"/>
      <c r="E8" s="43">
        <v>20</v>
      </c>
    </row>
    <row r="9" spans="1:6" ht="15.5" x14ac:dyDescent="0.35">
      <c r="A9" s="36">
        <v>3</v>
      </c>
      <c r="B9" s="37" t="s">
        <v>27</v>
      </c>
      <c r="C9" s="38" t="s">
        <v>28</v>
      </c>
      <c r="D9" s="32"/>
      <c r="E9" s="43">
        <v>30</v>
      </c>
    </row>
    <row r="11" spans="1:6" ht="15.5" x14ac:dyDescent="0.35">
      <c r="A11" s="32"/>
      <c r="B11" s="32"/>
      <c r="C11" s="32"/>
      <c r="D11" s="34" t="s">
        <v>29</v>
      </c>
      <c r="E11" s="42">
        <v>70</v>
      </c>
    </row>
    <row r="12" spans="1:6" ht="15.5" x14ac:dyDescent="0.35">
      <c r="A12" s="35" t="s">
        <v>14</v>
      </c>
      <c r="B12" s="32"/>
      <c r="C12" s="32"/>
      <c r="D12" s="32"/>
      <c r="E12" s="40"/>
    </row>
    <row r="14" spans="1:6" ht="15.5" x14ac:dyDescent="0.35">
      <c r="A14" s="34" t="s">
        <v>4</v>
      </c>
      <c r="B14" s="34" t="s">
        <v>20</v>
      </c>
      <c r="C14" s="34" t="s">
        <v>21</v>
      </c>
      <c r="D14" s="32"/>
      <c r="E14" s="42" t="s">
        <v>22</v>
      </c>
    </row>
    <row r="15" spans="1:6" ht="15.5" x14ac:dyDescent="0.35">
      <c r="A15" s="36">
        <v>1</v>
      </c>
      <c r="B15" s="37" t="s">
        <v>227</v>
      </c>
      <c r="C15" s="38" t="s">
        <v>30</v>
      </c>
      <c r="D15" s="32"/>
      <c r="E15" s="43">
        <v>49764437</v>
      </c>
    </row>
    <row r="16" spans="1:6" ht="15.5" x14ac:dyDescent="0.35">
      <c r="A16" s="36"/>
      <c r="B16" s="37"/>
      <c r="C16" s="38"/>
      <c r="D16" s="39"/>
      <c r="E16" s="43"/>
      <c r="F16" s="53"/>
    </row>
    <row r="18" spans="1:5" ht="15.5" x14ac:dyDescent="0.35">
      <c r="A18" s="32"/>
      <c r="B18" s="32"/>
      <c r="C18" s="32"/>
      <c r="D18" s="34" t="s">
        <v>29</v>
      </c>
      <c r="E18" s="42">
        <v>49764437</v>
      </c>
    </row>
    <row r="19" spans="1:5" ht="15.5" x14ac:dyDescent="0.35">
      <c r="A19" s="35" t="s">
        <v>16</v>
      </c>
      <c r="B19" s="32"/>
      <c r="C19" s="32"/>
      <c r="D19" s="32"/>
      <c r="E19" s="40"/>
    </row>
    <row r="21" spans="1:5" ht="15.5" x14ac:dyDescent="0.35">
      <c r="A21" s="34" t="s">
        <v>4</v>
      </c>
      <c r="B21" s="34" t="s">
        <v>20</v>
      </c>
      <c r="C21" s="34" t="s">
        <v>21</v>
      </c>
      <c r="D21" s="32"/>
      <c r="E21" s="42" t="s">
        <v>22</v>
      </c>
    </row>
    <row r="22" spans="1:5" ht="15.5" x14ac:dyDescent="0.35">
      <c r="A22" s="36">
        <v>1</v>
      </c>
      <c r="B22" s="37" t="s">
        <v>31</v>
      </c>
      <c r="C22" s="38" t="s">
        <v>32</v>
      </c>
      <c r="D22" s="32"/>
      <c r="E22" s="43">
        <v>99</v>
      </c>
    </row>
    <row r="23" spans="1:5" ht="15.5" x14ac:dyDescent="0.35">
      <c r="A23" s="36">
        <v>2</v>
      </c>
      <c r="B23" s="37" t="s">
        <v>33</v>
      </c>
      <c r="C23" s="38" t="s">
        <v>34</v>
      </c>
      <c r="D23" s="32"/>
      <c r="E23" s="43">
        <v>39</v>
      </c>
    </row>
    <row r="24" spans="1:5" ht="15.5" x14ac:dyDescent="0.35">
      <c r="A24" s="36">
        <v>3</v>
      </c>
      <c r="B24" s="37" t="s">
        <v>35</v>
      </c>
      <c r="C24" s="38" t="s">
        <v>36</v>
      </c>
      <c r="D24" s="32"/>
      <c r="E24" s="43">
        <v>3751</v>
      </c>
    </row>
    <row r="25" spans="1:5" ht="15.5" x14ac:dyDescent="0.35">
      <c r="A25" s="36">
        <v>4</v>
      </c>
      <c r="B25" s="37" t="s">
        <v>37</v>
      </c>
      <c r="C25" s="38" t="s">
        <v>32</v>
      </c>
      <c r="D25" s="32"/>
      <c r="E25" s="43">
        <v>396</v>
      </c>
    </row>
    <row r="26" spans="1:5" ht="15.5" x14ac:dyDescent="0.35">
      <c r="A26" s="36">
        <v>5</v>
      </c>
      <c r="B26" s="37" t="s">
        <v>38</v>
      </c>
      <c r="C26" s="38" t="s">
        <v>39</v>
      </c>
      <c r="D26" s="32"/>
      <c r="E26" s="43">
        <v>766</v>
      </c>
    </row>
    <row r="27" spans="1:5" ht="15.5" x14ac:dyDescent="0.35">
      <c r="A27" s="36">
        <v>6</v>
      </c>
      <c r="B27" s="37" t="s">
        <v>40</v>
      </c>
      <c r="C27" s="38" t="s">
        <v>41</v>
      </c>
      <c r="D27" s="32"/>
      <c r="E27" s="43">
        <v>4</v>
      </c>
    </row>
    <row r="28" spans="1:5" ht="15.5" x14ac:dyDescent="0.35">
      <c r="A28" s="36">
        <v>7</v>
      </c>
      <c r="B28" s="37" t="s">
        <v>42</v>
      </c>
      <c r="C28" s="38" t="s">
        <v>43</v>
      </c>
      <c r="D28" s="32"/>
      <c r="E28" s="43">
        <v>130</v>
      </c>
    </row>
    <row r="29" spans="1:5" ht="15.5" x14ac:dyDescent="0.35">
      <c r="A29" s="36">
        <v>8</v>
      </c>
      <c r="B29" s="37" t="s">
        <v>44</v>
      </c>
      <c r="C29" s="38" t="s">
        <v>45</v>
      </c>
      <c r="D29" s="32"/>
      <c r="E29" s="43">
        <v>114</v>
      </c>
    </row>
    <row r="30" spans="1:5" ht="15.5" x14ac:dyDescent="0.35">
      <c r="A30" s="36">
        <v>9</v>
      </c>
      <c r="B30" s="37" t="s">
        <v>46</v>
      </c>
      <c r="C30" s="38" t="s">
        <v>47</v>
      </c>
      <c r="D30" s="32"/>
      <c r="E30" s="43">
        <v>199</v>
      </c>
    </row>
    <row r="31" spans="1:5" ht="15.5" x14ac:dyDescent="0.35">
      <c r="A31" s="36">
        <v>10</v>
      </c>
      <c r="B31" s="37" t="s">
        <v>48</v>
      </c>
      <c r="C31" s="38" t="s">
        <v>49</v>
      </c>
      <c r="D31" s="32"/>
      <c r="E31" s="43">
        <v>18</v>
      </c>
    </row>
    <row r="32" spans="1:5" ht="15.5" x14ac:dyDescent="0.35">
      <c r="A32" s="36">
        <v>11</v>
      </c>
      <c r="B32" s="37" t="s">
        <v>50</v>
      </c>
      <c r="C32" s="38" t="s">
        <v>36</v>
      </c>
      <c r="D32" s="32"/>
      <c r="E32" s="43">
        <v>2</v>
      </c>
    </row>
    <row r="33" spans="1:5" ht="15.5" x14ac:dyDescent="0.35">
      <c r="A33" s="36">
        <v>12</v>
      </c>
      <c r="B33" s="37" t="s">
        <v>51</v>
      </c>
      <c r="C33" s="38" t="s">
        <v>52</v>
      </c>
      <c r="D33" s="32"/>
      <c r="E33" s="43">
        <v>114</v>
      </c>
    </row>
    <row r="34" spans="1:5" ht="15.5" x14ac:dyDescent="0.35">
      <c r="A34" s="36">
        <v>13</v>
      </c>
      <c r="B34" s="37" t="s">
        <v>53</v>
      </c>
      <c r="C34" s="38" t="s">
        <v>54</v>
      </c>
      <c r="D34" s="32"/>
      <c r="E34" s="43">
        <v>239</v>
      </c>
    </row>
    <row r="35" spans="1:5" ht="15.5" x14ac:dyDescent="0.35">
      <c r="A35" s="36">
        <v>14</v>
      </c>
      <c r="B35" s="37" t="s">
        <v>55</v>
      </c>
      <c r="C35" s="38" t="s">
        <v>56</v>
      </c>
      <c r="D35" s="39"/>
      <c r="E35" s="43">
        <v>2000</v>
      </c>
    </row>
    <row r="36" spans="1:5" ht="15.5" x14ac:dyDescent="0.35">
      <c r="A36" s="36">
        <v>15</v>
      </c>
      <c r="B36" s="37" t="s">
        <v>57</v>
      </c>
      <c r="C36" s="38" t="s">
        <v>58</v>
      </c>
      <c r="D36" s="39"/>
      <c r="E36" s="43">
        <v>677</v>
      </c>
    </row>
    <row r="37" spans="1:5" ht="15.5" x14ac:dyDescent="0.35">
      <c r="A37" s="36">
        <v>16</v>
      </c>
      <c r="B37" s="37" t="s">
        <v>59</v>
      </c>
      <c r="C37" s="38" t="s">
        <v>36</v>
      </c>
      <c r="D37" s="39"/>
      <c r="E37" s="43">
        <v>29</v>
      </c>
    </row>
    <row r="39" spans="1:5" ht="15.5" x14ac:dyDescent="0.35">
      <c r="A39" s="32"/>
      <c r="B39" s="32"/>
      <c r="C39" s="32"/>
      <c r="D39" s="34" t="s">
        <v>29</v>
      </c>
      <c r="E39" s="42">
        <v>8577</v>
      </c>
    </row>
    <row r="40" spans="1:5" ht="15.5" x14ac:dyDescent="0.35">
      <c r="A40" s="35" t="s">
        <v>17</v>
      </c>
      <c r="B40" s="32"/>
      <c r="C40" s="32"/>
      <c r="D40" s="32"/>
      <c r="E40" s="40"/>
    </row>
    <row r="42" spans="1:5" ht="15.5" x14ac:dyDescent="0.35">
      <c r="A42" s="34" t="s">
        <v>4</v>
      </c>
      <c r="B42" s="34" t="s">
        <v>20</v>
      </c>
      <c r="C42" s="34" t="s">
        <v>21</v>
      </c>
      <c r="D42" s="32"/>
      <c r="E42" s="42" t="s">
        <v>22</v>
      </c>
    </row>
    <row r="43" spans="1:5" ht="15.5" x14ac:dyDescent="0.35">
      <c r="A43" s="36">
        <v>1</v>
      </c>
      <c r="B43" s="37" t="s">
        <v>60</v>
      </c>
      <c r="C43" s="38" t="s">
        <v>61</v>
      </c>
      <c r="D43" s="32"/>
      <c r="E43" s="43">
        <v>121</v>
      </c>
    </row>
    <row r="44" spans="1:5" ht="15.5" x14ac:dyDescent="0.35">
      <c r="A44" s="36">
        <v>2</v>
      </c>
      <c r="B44" s="37" t="s">
        <v>62</v>
      </c>
      <c r="C44" s="38" t="s">
        <v>63</v>
      </c>
      <c r="D44" s="32"/>
      <c r="E44" s="43">
        <v>93</v>
      </c>
    </row>
    <row r="45" spans="1:5" ht="15.5" x14ac:dyDescent="0.35">
      <c r="A45" s="36">
        <v>3</v>
      </c>
      <c r="B45" s="37" t="s">
        <v>64</v>
      </c>
      <c r="C45" s="38" t="s">
        <v>65</v>
      </c>
      <c r="D45" s="32"/>
      <c r="E45" s="43">
        <v>3</v>
      </c>
    </row>
    <row r="46" spans="1:5" ht="15.5" x14ac:dyDescent="0.35">
      <c r="A46" s="36">
        <v>4</v>
      </c>
      <c r="B46" s="37" t="s">
        <v>66</v>
      </c>
      <c r="C46" s="38" t="s">
        <v>67</v>
      </c>
      <c r="D46" s="32"/>
      <c r="E46" s="43">
        <v>184</v>
      </c>
    </row>
    <row r="47" spans="1:5" ht="15.5" x14ac:dyDescent="0.35">
      <c r="A47" s="36">
        <v>5</v>
      </c>
      <c r="B47" s="37" t="s">
        <v>68</v>
      </c>
      <c r="C47" s="38" t="s">
        <v>69</v>
      </c>
      <c r="D47" s="39"/>
      <c r="E47" s="43">
        <v>4</v>
      </c>
    </row>
    <row r="48" spans="1:5" ht="15.5" x14ac:dyDescent="0.35">
      <c r="A48" s="36">
        <v>6</v>
      </c>
      <c r="B48" s="37" t="s">
        <v>70</v>
      </c>
      <c r="C48" s="38" t="s">
        <v>71</v>
      </c>
      <c r="D48" s="39"/>
      <c r="E48" s="43">
        <v>6</v>
      </c>
    </row>
    <row r="50" spans="1:5" ht="15.5" x14ac:dyDescent="0.35">
      <c r="A50" s="32"/>
      <c r="B50" s="32"/>
      <c r="C50" s="32"/>
      <c r="D50" s="34" t="s">
        <v>29</v>
      </c>
      <c r="E50" s="42">
        <v>411</v>
      </c>
    </row>
    <row r="51" spans="1:5" ht="15.5" x14ac:dyDescent="0.35">
      <c r="A51" s="35" t="s">
        <v>18</v>
      </c>
      <c r="B51" s="32"/>
      <c r="C51" s="32"/>
      <c r="D51" s="32"/>
      <c r="E51" s="40"/>
    </row>
    <row r="53" spans="1:5" ht="15.5" x14ac:dyDescent="0.35">
      <c r="A53" s="34" t="s">
        <v>4</v>
      </c>
      <c r="B53" s="34" t="s">
        <v>20</v>
      </c>
      <c r="C53" s="34" t="s">
        <v>21</v>
      </c>
      <c r="D53" s="32"/>
      <c r="E53" s="42" t="s">
        <v>22</v>
      </c>
    </row>
    <row r="54" spans="1:5" ht="15.5" x14ac:dyDescent="0.35">
      <c r="A54" s="36">
        <v>1</v>
      </c>
      <c r="B54" s="37" t="s">
        <v>72</v>
      </c>
      <c r="C54" s="38" t="s">
        <v>73</v>
      </c>
      <c r="D54" s="32"/>
      <c r="E54" s="43">
        <v>3</v>
      </c>
    </row>
    <row r="55" spans="1:5" ht="15.5" x14ac:dyDescent="0.35">
      <c r="A55" s="36">
        <v>2</v>
      </c>
      <c r="B55" s="37" t="s">
        <v>74</v>
      </c>
      <c r="C55" s="38" t="s">
        <v>75</v>
      </c>
      <c r="D55" s="32"/>
      <c r="E55" s="43">
        <v>85</v>
      </c>
    </row>
    <row r="56" spans="1:5" ht="15.5" x14ac:dyDescent="0.35">
      <c r="A56" s="36">
        <v>3</v>
      </c>
      <c r="B56" s="37" t="s">
        <v>76</v>
      </c>
      <c r="C56" s="38" t="s">
        <v>77</v>
      </c>
      <c r="D56" s="32"/>
      <c r="E56" s="43">
        <v>18</v>
      </c>
    </row>
    <row r="57" spans="1:5" ht="15.5" x14ac:dyDescent="0.35">
      <c r="A57" s="36">
        <v>4</v>
      </c>
      <c r="B57" s="37" t="s">
        <v>78</v>
      </c>
      <c r="C57" s="38" t="s">
        <v>79</v>
      </c>
      <c r="D57" s="32"/>
      <c r="E57" s="43">
        <v>3</v>
      </c>
    </row>
    <row r="58" spans="1:5" ht="15.5" x14ac:dyDescent="0.35">
      <c r="A58" s="36">
        <v>5</v>
      </c>
      <c r="B58" s="37" t="s">
        <v>80</v>
      </c>
      <c r="C58" s="38" t="s">
        <v>81</v>
      </c>
      <c r="D58" s="32"/>
      <c r="E58" s="43">
        <v>36</v>
      </c>
    </row>
    <row r="59" spans="1:5" ht="15.5" x14ac:dyDescent="0.35">
      <c r="A59" s="36">
        <v>6</v>
      </c>
      <c r="B59" s="37" t="s">
        <v>82</v>
      </c>
      <c r="C59" s="38" t="s">
        <v>83</v>
      </c>
      <c r="D59" s="32"/>
      <c r="E59" s="43">
        <v>128</v>
      </c>
    </row>
    <row r="61" spans="1:5" ht="15.5" x14ac:dyDescent="0.35">
      <c r="A61" s="32"/>
      <c r="B61" s="32"/>
      <c r="C61" s="32"/>
      <c r="D61" s="34" t="s">
        <v>29</v>
      </c>
      <c r="E61" s="42">
        <v>273</v>
      </c>
    </row>
    <row r="62" spans="1:5" ht="15.5" x14ac:dyDescent="0.35">
      <c r="A62" s="35" t="s">
        <v>19</v>
      </c>
      <c r="B62" s="32"/>
      <c r="C62" s="32"/>
      <c r="D62" s="32"/>
      <c r="E62" s="40"/>
    </row>
    <row r="64" spans="1:5" ht="15.5" x14ac:dyDescent="0.35">
      <c r="A64" s="34" t="s">
        <v>4</v>
      </c>
      <c r="B64" s="34" t="s">
        <v>20</v>
      </c>
      <c r="C64" s="34" t="s">
        <v>21</v>
      </c>
      <c r="D64" s="32"/>
      <c r="E64" s="42" t="s">
        <v>22</v>
      </c>
    </row>
    <row r="65" spans="1:5" ht="15.5" x14ac:dyDescent="0.35">
      <c r="A65" s="36">
        <v>1</v>
      </c>
      <c r="B65" s="37" t="s">
        <v>84</v>
      </c>
      <c r="C65" s="38" t="s">
        <v>85</v>
      </c>
      <c r="D65" s="32"/>
      <c r="E65" s="43">
        <v>2</v>
      </c>
    </row>
    <row r="66" spans="1:5" ht="15.5" x14ac:dyDescent="0.35">
      <c r="A66" s="36">
        <v>2</v>
      </c>
      <c r="B66" s="37" t="s">
        <v>86</v>
      </c>
      <c r="C66" s="38" t="s">
        <v>87</v>
      </c>
      <c r="D66" s="32"/>
      <c r="E66" s="43">
        <v>25</v>
      </c>
    </row>
    <row r="67" spans="1:5" ht="15.5" x14ac:dyDescent="0.35">
      <c r="A67" s="36">
        <v>3</v>
      </c>
      <c r="B67" s="37" t="s">
        <v>88</v>
      </c>
      <c r="C67" s="38" t="s">
        <v>89</v>
      </c>
      <c r="D67" s="32"/>
      <c r="E67" s="43">
        <v>1</v>
      </c>
    </row>
    <row r="68" spans="1:5" ht="15.5" x14ac:dyDescent="0.35">
      <c r="A68" s="36">
        <v>4</v>
      </c>
      <c r="B68" s="37" t="s">
        <v>90</v>
      </c>
      <c r="C68" s="38" t="s">
        <v>91</v>
      </c>
      <c r="D68" s="32"/>
      <c r="E68" s="43">
        <v>171</v>
      </c>
    </row>
    <row r="69" spans="1:5" ht="15.5" x14ac:dyDescent="0.35">
      <c r="A69" s="36">
        <v>5</v>
      </c>
      <c r="B69" s="37" t="s">
        <v>92</v>
      </c>
      <c r="C69" s="38" t="s">
        <v>93</v>
      </c>
      <c r="D69" s="32"/>
      <c r="E69" s="43">
        <v>165</v>
      </c>
    </row>
    <row r="70" spans="1:5" ht="15.5" x14ac:dyDescent="0.35">
      <c r="A70" s="36">
        <v>6</v>
      </c>
      <c r="B70" s="37" t="s">
        <v>94</v>
      </c>
      <c r="C70" s="38" t="s">
        <v>95</v>
      </c>
      <c r="D70" s="32"/>
      <c r="E70" s="43">
        <v>48</v>
      </c>
    </row>
    <row r="71" spans="1:5" ht="15.5" x14ac:dyDescent="0.35">
      <c r="A71" s="36">
        <v>7</v>
      </c>
      <c r="B71" s="37" t="s">
        <v>96</v>
      </c>
      <c r="C71" s="38" t="s">
        <v>97</v>
      </c>
      <c r="D71" s="32"/>
      <c r="E71" s="43">
        <v>44</v>
      </c>
    </row>
    <row r="72" spans="1:5" ht="15.5" x14ac:dyDescent="0.35">
      <c r="A72" s="36">
        <v>8</v>
      </c>
      <c r="B72" s="37" t="s">
        <v>98</v>
      </c>
      <c r="C72" s="38" t="s">
        <v>99</v>
      </c>
      <c r="D72" s="32"/>
      <c r="E72" s="43">
        <v>160</v>
      </c>
    </row>
    <row r="73" spans="1:5" ht="15.5" x14ac:dyDescent="0.35">
      <c r="A73" s="36">
        <v>9</v>
      </c>
      <c r="B73" s="37" t="s">
        <v>100</v>
      </c>
      <c r="C73" s="38" t="s">
        <v>101</v>
      </c>
      <c r="D73" s="32"/>
      <c r="E73" s="43">
        <v>236</v>
      </c>
    </row>
    <row r="74" spans="1:5" ht="15.5" x14ac:dyDescent="0.35">
      <c r="A74" s="36">
        <v>10</v>
      </c>
      <c r="B74" s="37" t="s">
        <v>102</v>
      </c>
      <c r="C74" s="38" t="s">
        <v>103</v>
      </c>
      <c r="D74" s="32"/>
      <c r="E74" s="43">
        <v>74</v>
      </c>
    </row>
    <row r="75" spans="1:5" ht="15.5" x14ac:dyDescent="0.35">
      <c r="A75" s="36">
        <v>11</v>
      </c>
      <c r="B75" s="37" t="s">
        <v>104</v>
      </c>
      <c r="C75" s="38" t="s">
        <v>105</v>
      </c>
      <c r="D75" s="32"/>
      <c r="E75" s="43">
        <v>36</v>
      </c>
    </row>
    <row r="76" spans="1:5" ht="15.5" x14ac:dyDescent="0.35">
      <c r="A76" s="36">
        <v>12</v>
      </c>
      <c r="B76" s="37" t="s">
        <v>106</v>
      </c>
      <c r="C76" s="38" t="s">
        <v>107</v>
      </c>
      <c r="D76" s="32"/>
      <c r="E76" s="43">
        <v>296</v>
      </c>
    </row>
    <row r="77" spans="1:5" ht="15.5" x14ac:dyDescent="0.35">
      <c r="A77" s="36">
        <v>13</v>
      </c>
      <c r="B77" s="37" t="s">
        <v>108</v>
      </c>
      <c r="C77" s="38" t="s">
        <v>109</v>
      </c>
      <c r="D77" s="32"/>
      <c r="E77" s="43">
        <v>187</v>
      </c>
    </row>
    <row r="78" spans="1:5" ht="15.5" x14ac:dyDescent="0.35">
      <c r="A78" s="36">
        <v>14</v>
      </c>
      <c r="B78" s="37" t="s">
        <v>110</v>
      </c>
      <c r="C78" s="38" t="s">
        <v>111</v>
      </c>
      <c r="D78" s="32"/>
      <c r="E78" s="43">
        <v>19</v>
      </c>
    </row>
    <row r="79" spans="1:5" ht="15.5" x14ac:dyDescent="0.35">
      <c r="A79" s="36">
        <v>15</v>
      </c>
      <c r="B79" s="37" t="s">
        <v>112</v>
      </c>
      <c r="C79" s="38" t="s">
        <v>113</v>
      </c>
      <c r="D79" s="32"/>
      <c r="E79" s="43">
        <v>314</v>
      </c>
    </row>
    <row r="80" spans="1:5" ht="15.5" x14ac:dyDescent="0.35">
      <c r="A80" s="36">
        <v>16</v>
      </c>
      <c r="B80" s="37" t="s">
        <v>114</v>
      </c>
      <c r="C80" s="38" t="s">
        <v>115</v>
      </c>
      <c r="D80" s="32"/>
      <c r="E80" s="43">
        <v>18</v>
      </c>
    </row>
    <row r="81" spans="1:5" ht="15.5" x14ac:dyDescent="0.35">
      <c r="A81" s="36">
        <v>17</v>
      </c>
      <c r="B81" s="37" t="s">
        <v>116</v>
      </c>
      <c r="C81" s="38" t="s">
        <v>117</v>
      </c>
      <c r="D81" s="32"/>
      <c r="E81" s="43">
        <v>36</v>
      </c>
    </row>
    <row r="82" spans="1:5" ht="15.5" x14ac:dyDescent="0.35">
      <c r="A82" s="36">
        <v>18</v>
      </c>
      <c r="B82" s="37" t="s">
        <v>118</v>
      </c>
      <c r="C82" s="38" t="s">
        <v>119</v>
      </c>
      <c r="D82" s="32"/>
      <c r="E82" s="43">
        <v>18</v>
      </c>
    </row>
    <row r="83" spans="1:5" ht="15.5" x14ac:dyDescent="0.35">
      <c r="A83" s="36">
        <v>19</v>
      </c>
      <c r="B83" s="37" t="s">
        <v>120</v>
      </c>
      <c r="C83" s="38" t="s">
        <v>121</v>
      </c>
      <c r="D83" s="32"/>
      <c r="E83" s="43">
        <v>40</v>
      </c>
    </row>
    <row r="84" spans="1:5" ht="15.5" x14ac:dyDescent="0.35">
      <c r="A84" s="36">
        <v>20</v>
      </c>
      <c r="B84" s="37" t="s">
        <v>122</v>
      </c>
      <c r="C84" s="38" t="s">
        <v>123</v>
      </c>
      <c r="D84" s="32"/>
      <c r="E84" s="43">
        <v>237</v>
      </c>
    </row>
    <row r="85" spans="1:5" ht="15.5" x14ac:dyDescent="0.35">
      <c r="A85" s="36">
        <v>21</v>
      </c>
      <c r="B85" s="37" t="s">
        <v>124</v>
      </c>
      <c r="C85" s="38" t="s">
        <v>125</v>
      </c>
      <c r="D85" s="32"/>
      <c r="E85" s="43">
        <v>73</v>
      </c>
    </row>
    <row r="86" spans="1:5" ht="15.5" x14ac:dyDescent="0.35">
      <c r="A86" s="36">
        <v>22</v>
      </c>
      <c r="B86" s="37" t="s">
        <v>126</v>
      </c>
      <c r="C86" s="38" t="s">
        <v>127</v>
      </c>
      <c r="D86" s="32"/>
      <c r="E86" s="43">
        <v>130</v>
      </c>
    </row>
    <row r="87" spans="1:5" ht="15.5" x14ac:dyDescent="0.35">
      <c r="A87" s="36">
        <v>23</v>
      </c>
      <c r="B87" s="37" t="s">
        <v>128</v>
      </c>
      <c r="C87" s="38" t="s">
        <v>129</v>
      </c>
      <c r="D87" s="32"/>
      <c r="E87" s="43">
        <v>625</v>
      </c>
    </row>
    <row r="88" spans="1:5" ht="15.5" x14ac:dyDescent="0.35">
      <c r="A88" s="36">
        <v>24</v>
      </c>
      <c r="B88" s="37" t="s">
        <v>130</v>
      </c>
      <c r="C88" s="38" t="s">
        <v>131</v>
      </c>
      <c r="D88" s="32"/>
      <c r="E88" s="43">
        <v>9</v>
      </c>
    </row>
    <row r="89" spans="1:5" ht="15.5" x14ac:dyDescent="0.35">
      <c r="A89" s="36">
        <v>25</v>
      </c>
      <c r="B89" s="37" t="s">
        <v>132</v>
      </c>
      <c r="C89" s="38" t="s">
        <v>133</v>
      </c>
      <c r="D89" s="32"/>
      <c r="E89" s="43">
        <v>11</v>
      </c>
    </row>
    <row r="90" spans="1:5" ht="15.5" x14ac:dyDescent="0.35">
      <c r="A90" s="36">
        <v>26</v>
      </c>
      <c r="B90" s="37" t="s">
        <v>134</v>
      </c>
      <c r="C90" s="38" t="s">
        <v>135</v>
      </c>
      <c r="D90" s="32"/>
      <c r="E90" s="43">
        <v>18</v>
      </c>
    </row>
    <row r="91" spans="1:5" ht="15.5" x14ac:dyDescent="0.35">
      <c r="A91" s="36">
        <v>27</v>
      </c>
      <c r="B91" s="37" t="s">
        <v>136</v>
      </c>
      <c r="C91" s="38" t="s">
        <v>137</v>
      </c>
      <c r="D91" s="32"/>
      <c r="E91" s="43">
        <v>156</v>
      </c>
    </row>
    <row r="92" spans="1:5" ht="15.5" x14ac:dyDescent="0.35">
      <c r="A92" s="36">
        <v>28</v>
      </c>
      <c r="B92" s="37" t="s">
        <v>138</v>
      </c>
      <c r="C92" s="38" t="s">
        <v>139</v>
      </c>
      <c r="D92" s="32"/>
      <c r="E92" s="43">
        <v>18</v>
      </c>
    </row>
    <row r="93" spans="1:5" ht="15.5" x14ac:dyDescent="0.35">
      <c r="A93" s="36">
        <v>29</v>
      </c>
      <c r="B93" s="37" t="s">
        <v>140</v>
      </c>
      <c r="C93" s="38" t="s">
        <v>141</v>
      </c>
      <c r="D93" s="32"/>
      <c r="E93" s="43">
        <v>18</v>
      </c>
    </row>
    <row r="94" spans="1:5" ht="15.5" x14ac:dyDescent="0.35">
      <c r="A94" s="36">
        <v>30</v>
      </c>
      <c r="B94" s="37" t="s">
        <v>142</v>
      </c>
      <c r="C94" s="38" t="s">
        <v>143</v>
      </c>
      <c r="D94" s="32"/>
      <c r="E94" s="43">
        <v>92</v>
      </c>
    </row>
    <row r="95" spans="1:5" ht="15.5" x14ac:dyDescent="0.35">
      <c r="A95" s="36">
        <v>31</v>
      </c>
      <c r="B95" s="37" t="s">
        <v>144</v>
      </c>
      <c r="C95" s="38" t="s">
        <v>145</v>
      </c>
      <c r="D95" s="32"/>
      <c r="E95" s="43">
        <v>36</v>
      </c>
    </row>
    <row r="96" spans="1:5" ht="15.5" x14ac:dyDescent="0.35">
      <c r="A96" s="36">
        <v>32</v>
      </c>
      <c r="B96" s="37" t="s">
        <v>146</v>
      </c>
      <c r="C96" s="38" t="s">
        <v>147</v>
      </c>
      <c r="D96" s="32"/>
      <c r="E96" s="43">
        <v>36</v>
      </c>
    </row>
    <row r="97" spans="1:5" ht="15.5" x14ac:dyDescent="0.35">
      <c r="A97" s="36">
        <v>33</v>
      </c>
      <c r="B97" s="37" t="s">
        <v>148</v>
      </c>
      <c r="C97" s="38" t="s">
        <v>149</v>
      </c>
      <c r="D97" s="32"/>
      <c r="E97" s="43">
        <v>37</v>
      </c>
    </row>
    <row r="98" spans="1:5" ht="15.5" x14ac:dyDescent="0.35">
      <c r="A98" s="36">
        <v>34</v>
      </c>
      <c r="B98" s="37" t="s">
        <v>150</v>
      </c>
      <c r="C98" s="38" t="s">
        <v>151</v>
      </c>
      <c r="D98" s="32"/>
      <c r="E98" s="43">
        <v>55</v>
      </c>
    </row>
    <row r="99" spans="1:5" ht="15.5" x14ac:dyDescent="0.35">
      <c r="A99" s="36">
        <v>35</v>
      </c>
      <c r="B99" s="37" t="s">
        <v>152</v>
      </c>
      <c r="C99" s="38" t="s">
        <v>153</v>
      </c>
      <c r="D99" s="32"/>
      <c r="E99" s="43">
        <v>259</v>
      </c>
    </row>
    <row r="100" spans="1:5" ht="15.5" x14ac:dyDescent="0.35">
      <c r="A100" s="36">
        <v>36</v>
      </c>
      <c r="B100" s="37" t="s">
        <v>154</v>
      </c>
      <c r="C100" s="38" t="s">
        <v>155</v>
      </c>
      <c r="D100" s="32"/>
      <c r="E100" s="43">
        <v>129</v>
      </c>
    </row>
    <row r="101" spans="1:5" ht="15.5" x14ac:dyDescent="0.35">
      <c r="A101" s="36">
        <v>37</v>
      </c>
      <c r="B101" s="37" t="s">
        <v>156</v>
      </c>
      <c r="C101" s="38" t="s">
        <v>157</v>
      </c>
      <c r="D101" s="32"/>
      <c r="E101" s="43">
        <v>30</v>
      </c>
    </row>
    <row r="102" spans="1:5" ht="15.5" x14ac:dyDescent="0.35">
      <c r="A102" s="36">
        <v>38</v>
      </c>
      <c r="B102" s="37" t="s">
        <v>158</v>
      </c>
      <c r="C102" s="38" t="s">
        <v>159</v>
      </c>
      <c r="D102" s="32"/>
      <c r="E102" s="43">
        <v>219</v>
      </c>
    </row>
    <row r="103" spans="1:5" ht="15.5" x14ac:dyDescent="0.35">
      <c r="A103" s="36">
        <v>39</v>
      </c>
      <c r="B103" s="37" t="s">
        <v>160</v>
      </c>
      <c r="C103" s="38" t="s">
        <v>161</v>
      </c>
      <c r="D103" s="32"/>
      <c r="E103" s="43">
        <v>1</v>
      </c>
    </row>
    <row r="104" spans="1:5" ht="15.5" x14ac:dyDescent="0.35">
      <c r="A104" s="36">
        <v>40</v>
      </c>
      <c r="B104" s="37" t="s">
        <v>162</v>
      </c>
      <c r="C104" s="38" t="s">
        <v>163</v>
      </c>
      <c r="D104" s="39"/>
      <c r="E104" s="43">
        <v>14</v>
      </c>
    </row>
    <row r="105" spans="1:5" ht="15.5" x14ac:dyDescent="0.35">
      <c r="A105" s="36">
        <v>41</v>
      </c>
      <c r="B105" s="37" t="s">
        <v>164</v>
      </c>
      <c r="C105" s="38" t="s">
        <v>165</v>
      </c>
      <c r="D105" s="39"/>
      <c r="E105" s="43">
        <v>6</v>
      </c>
    </row>
    <row r="106" spans="1:5" ht="15.5" x14ac:dyDescent="0.35">
      <c r="A106" s="36">
        <v>42</v>
      </c>
      <c r="B106" s="37" t="s">
        <v>166</v>
      </c>
      <c r="C106" s="38" t="s">
        <v>165</v>
      </c>
      <c r="D106" s="39"/>
      <c r="E106" s="43">
        <v>48</v>
      </c>
    </row>
    <row r="107" spans="1:5" ht="15.5" x14ac:dyDescent="0.35">
      <c r="A107" s="36">
        <v>43</v>
      </c>
      <c r="B107" s="37" t="s">
        <v>167</v>
      </c>
      <c r="C107" s="38" t="s">
        <v>168</v>
      </c>
      <c r="D107" s="39"/>
      <c r="E107" s="43">
        <v>18</v>
      </c>
    </row>
    <row r="108" spans="1:5" ht="15.5" x14ac:dyDescent="0.35">
      <c r="A108" s="36">
        <v>44</v>
      </c>
      <c r="B108" s="37" t="s">
        <v>169</v>
      </c>
      <c r="C108" s="38" t="s">
        <v>170</v>
      </c>
      <c r="D108" s="39"/>
      <c r="E108" s="43">
        <v>66</v>
      </c>
    </row>
    <row r="109" spans="1:5" ht="15.5" x14ac:dyDescent="0.35">
      <c r="A109" s="36">
        <v>45</v>
      </c>
      <c r="B109" s="37" t="s">
        <v>171</v>
      </c>
      <c r="C109" s="38" t="s">
        <v>172</v>
      </c>
      <c r="D109" s="39"/>
      <c r="E109" s="43">
        <v>33</v>
      </c>
    </row>
    <row r="110" spans="1:5" ht="15.5" x14ac:dyDescent="0.35">
      <c r="A110" s="36">
        <v>46</v>
      </c>
      <c r="B110" s="37" t="s">
        <v>173</v>
      </c>
      <c r="C110" s="38" t="s">
        <v>174</v>
      </c>
      <c r="D110" s="39"/>
      <c r="E110" s="43">
        <v>4200</v>
      </c>
    </row>
    <row r="111" spans="1:5" ht="15.5" x14ac:dyDescent="0.35">
      <c r="A111" s="36">
        <v>47</v>
      </c>
      <c r="B111" s="37" t="s">
        <v>175</v>
      </c>
      <c r="C111" s="38" t="s">
        <v>176</v>
      </c>
      <c r="D111" s="39"/>
      <c r="E111" s="43">
        <v>200</v>
      </c>
    </row>
    <row r="112" spans="1:5" ht="15.5" x14ac:dyDescent="0.35">
      <c r="A112" s="36">
        <v>48</v>
      </c>
      <c r="B112" s="37" t="s">
        <v>177</v>
      </c>
      <c r="C112" s="38" t="s">
        <v>178</v>
      </c>
      <c r="D112" s="39"/>
      <c r="E112" s="43">
        <v>1673</v>
      </c>
    </row>
    <row r="113" spans="1:5" ht="15.5" x14ac:dyDescent="0.35">
      <c r="A113" s="36">
        <v>49</v>
      </c>
      <c r="B113" s="37" t="s">
        <v>179</v>
      </c>
      <c r="C113" s="38" t="s">
        <v>180</v>
      </c>
      <c r="D113" s="39"/>
      <c r="E113" s="43">
        <v>184</v>
      </c>
    </row>
    <row r="114" spans="1:5" ht="15.5" x14ac:dyDescent="0.35">
      <c r="A114" s="36">
        <v>50</v>
      </c>
      <c r="B114" s="37" t="s">
        <v>181</v>
      </c>
      <c r="C114" s="38" t="s">
        <v>182</v>
      </c>
      <c r="D114" s="39"/>
      <c r="E114" s="43">
        <v>33</v>
      </c>
    </row>
    <row r="115" spans="1:5" ht="15.5" x14ac:dyDescent="0.35">
      <c r="A115" s="36">
        <v>51</v>
      </c>
      <c r="B115" s="37" t="s">
        <v>183</v>
      </c>
      <c r="C115" s="38" t="s">
        <v>184</v>
      </c>
      <c r="D115" s="39"/>
      <c r="E115" s="43">
        <v>147</v>
      </c>
    </row>
    <row r="116" spans="1:5" ht="15.5" x14ac:dyDescent="0.35">
      <c r="A116" s="36">
        <v>52</v>
      </c>
      <c r="B116" s="37" t="s">
        <v>185</v>
      </c>
      <c r="C116" s="38" t="s">
        <v>186</v>
      </c>
      <c r="D116" s="39"/>
      <c r="E116" s="43">
        <v>736</v>
      </c>
    </row>
    <row r="117" spans="1:5" ht="15.5" x14ac:dyDescent="0.35">
      <c r="A117" s="36">
        <v>53</v>
      </c>
      <c r="B117" s="37" t="s">
        <v>187</v>
      </c>
      <c r="C117" s="38" t="s">
        <v>188</v>
      </c>
      <c r="D117" s="39"/>
      <c r="E117" s="43">
        <v>7</v>
      </c>
    </row>
    <row r="118" spans="1:5" ht="15.5" x14ac:dyDescent="0.35">
      <c r="A118" s="36">
        <v>54</v>
      </c>
      <c r="B118" s="37" t="s">
        <v>189</v>
      </c>
      <c r="C118" s="38" t="s">
        <v>190</v>
      </c>
      <c r="D118" s="39"/>
      <c r="E118" s="43">
        <v>4898</v>
      </c>
    </row>
    <row r="119" spans="1:5" ht="15.5" x14ac:dyDescent="0.35">
      <c r="A119" s="36">
        <v>55</v>
      </c>
      <c r="B119" s="37" t="s">
        <v>191</v>
      </c>
      <c r="C119" s="38" t="s">
        <v>192</v>
      </c>
      <c r="D119" s="39"/>
      <c r="E119" s="43">
        <v>172</v>
      </c>
    </row>
    <row r="120" spans="1:5" ht="15.5" x14ac:dyDescent="0.35">
      <c r="A120" s="36">
        <v>56</v>
      </c>
      <c r="B120" s="37" t="s">
        <v>193</v>
      </c>
      <c r="C120" s="38" t="s">
        <v>194</v>
      </c>
      <c r="D120" s="39"/>
      <c r="E120" s="43">
        <v>3011</v>
      </c>
    </row>
    <row r="121" spans="1:5" ht="15.5" x14ac:dyDescent="0.35">
      <c r="A121" s="36">
        <v>57</v>
      </c>
      <c r="B121" s="37" t="s">
        <v>195</v>
      </c>
      <c r="C121" s="38" t="s">
        <v>196</v>
      </c>
      <c r="D121" s="39"/>
      <c r="E121" s="43">
        <v>225</v>
      </c>
    </row>
    <row r="122" spans="1:5" ht="15.5" x14ac:dyDescent="0.35">
      <c r="A122" s="36">
        <v>58</v>
      </c>
      <c r="B122" s="37" t="s">
        <v>197</v>
      </c>
      <c r="C122" s="38" t="s">
        <v>198</v>
      </c>
      <c r="D122" s="39"/>
      <c r="E122" s="43">
        <v>33</v>
      </c>
    </row>
    <row r="123" spans="1:5" ht="15.5" x14ac:dyDescent="0.35">
      <c r="A123" s="36">
        <v>59</v>
      </c>
      <c r="B123" s="37" t="s">
        <v>199</v>
      </c>
      <c r="C123" s="38" t="s">
        <v>200</v>
      </c>
      <c r="D123" s="39"/>
      <c r="E123" s="43">
        <v>1014</v>
      </c>
    </row>
    <row r="124" spans="1:5" ht="15.5" x14ac:dyDescent="0.35">
      <c r="A124" s="36">
        <v>60</v>
      </c>
      <c r="B124" s="37" t="s">
        <v>201</v>
      </c>
      <c r="C124" s="38" t="s">
        <v>202</v>
      </c>
      <c r="D124" s="39"/>
      <c r="E124" s="43">
        <v>1</v>
      </c>
    </row>
    <row r="125" spans="1:5" ht="15.5" x14ac:dyDescent="0.35">
      <c r="A125" s="36">
        <v>61</v>
      </c>
      <c r="B125" s="37" t="s">
        <v>203</v>
      </c>
      <c r="C125" s="38" t="s">
        <v>204</v>
      </c>
      <c r="D125" s="39"/>
      <c r="E125" s="43">
        <v>1</v>
      </c>
    </row>
    <row r="126" spans="1:5" ht="15.5" x14ac:dyDescent="0.35">
      <c r="A126" s="36">
        <v>62</v>
      </c>
      <c r="B126" s="37" t="s">
        <v>205</v>
      </c>
      <c r="C126" s="38" t="s">
        <v>206</v>
      </c>
      <c r="D126" s="39"/>
      <c r="E126" s="43">
        <v>1047</v>
      </c>
    </row>
    <row r="127" spans="1:5" ht="15.5" x14ac:dyDescent="0.35">
      <c r="A127" s="36">
        <v>63</v>
      </c>
      <c r="B127" s="37" t="s">
        <v>207</v>
      </c>
      <c r="C127" s="38" t="s">
        <v>208</v>
      </c>
      <c r="D127" s="39"/>
      <c r="E127" s="43">
        <v>6</v>
      </c>
    </row>
    <row r="128" spans="1:5" ht="15.5" x14ac:dyDescent="0.35">
      <c r="A128" s="36">
        <v>64</v>
      </c>
      <c r="B128" s="37" t="s">
        <v>209</v>
      </c>
      <c r="C128" s="38" t="s">
        <v>210</v>
      </c>
      <c r="D128" s="39"/>
      <c r="E128" s="43">
        <v>578</v>
      </c>
    </row>
    <row r="129" spans="1:5" ht="15.5" x14ac:dyDescent="0.35">
      <c r="A129" s="36">
        <v>65</v>
      </c>
      <c r="B129" s="37" t="s">
        <v>211</v>
      </c>
      <c r="C129" s="38" t="s">
        <v>212</v>
      </c>
      <c r="D129" s="39"/>
      <c r="E129" s="43">
        <v>100</v>
      </c>
    </row>
    <row r="130" spans="1:5" ht="15.5" x14ac:dyDescent="0.35">
      <c r="A130" s="36">
        <v>66</v>
      </c>
      <c r="B130" s="37" t="s">
        <v>213</v>
      </c>
      <c r="C130" s="38" t="s">
        <v>214</v>
      </c>
      <c r="D130" s="39"/>
      <c r="E130" s="43">
        <v>18</v>
      </c>
    </row>
    <row r="131" spans="1:5" ht="15.5" x14ac:dyDescent="0.35">
      <c r="A131" s="36">
        <v>67</v>
      </c>
      <c r="B131" s="37" t="s">
        <v>215</v>
      </c>
      <c r="C131" s="38" t="s">
        <v>216</v>
      </c>
      <c r="D131" s="39"/>
      <c r="E131" s="43">
        <v>15</v>
      </c>
    </row>
    <row r="132" spans="1:5" ht="15.5" x14ac:dyDescent="0.35">
      <c r="A132" s="36">
        <v>68</v>
      </c>
      <c r="B132" s="37" t="s">
        <v>217</v>
      </c>
      <c r="C132" s="38" t="s">
        <v>218</v>
      </c>
      <c r="D132" s="39"/>
      <c r="E132" s="43">
        <v>1338</v>
      </c>
    </row>
    <row r="134" spans="1:5" ht="15.5" x14ac:dyDescent="0.35">
      <c r="A134" s="32"/>
      <c r="B134" s="32"/>
      <c r="C134" s="32"/>
      <c r="D134" s="34" t="s">
        <v>29</v>
      </c>
      <c r="E134" s="42">
        <v>23901</v>
      </c>
    </row>
    <row r="136" spans="1:5" ht="15.5" x14ac:dyDescent="0.35">
      <c r="A136" s="32"/>
      <c r="B136" s="32"/>
      <c r="C136" s="32"/>
      <c r="D136" s="34"/>
      <c r="E136" s="42"/>
    </row>
  </sheetData>
  <pageMargins left="0.7" right="0.7" top="0.75" bottom="0.75" header="0.3" footer="0.3"/>
  <pageSetup paperSize="9" scale="75" orientation="portrait" r:id="rId1"/>
</worksheet>
</file>

<file path=docMetadata/LabelInfo.xml><?xml version="1.0" encoding="utf-8"?>
<clbl:labelList xmlns:clbl="http://schemas.microsoft.com/office/2020/mipLabelMetadata">
  <clbl:label id="{bafec85b-e817-4277-86cb-66dc7d424280}" enabled="1" method="Standard" siteId="{aab2e961-1f45-4717-9a42-8f87802af9b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Form-20 2.2</vt:lpstr>
      <vt:lpstr>Form-20 2.3</vt:lpstr>
      <vt:lpstr>Category Details</vt:lpstr>
      <vt:lpstr>'Form-20 2.3'!Print_Area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azam</dc:creator>
  <cp:lastModifiedBy>Saima Haq Nawaz</cp:lastModifiedBy>
  <dcterms:created xsi:type="dcterms:W3CDTF">2014-02-01T11:37:17Z</dcterms:created>
  <dcterms:modified xsi:type="dcterms:W3CDTF">2026-04-29T05:53:16Z</dcterms:modified>
</cp:coreProperties>
</file>